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Palmpro\Dropbox\PC\Desktop\Documents\2025_TÖÖD\374 Kastre v Roiu JJT\374_v01_PP_Kastre vald Roi JJT_2025-09-30\5_VKV-Sadekanal\VKV_materj-tööde mahud\"/>
    </mc:Choice>
  </mc:AlternateContent>
  <xr:revisionPtr revIDLastSave="0" documentId="13_ncr:1_{AC582272-001A-48AE-941C-28BD61DFDAE0}" xr6:coauthVersionLast="47" xr6:coauthVersionMax="47" xr10:uidLastSave="{00000000-0000-0000-0000-000000000000}"/>
  <bookViews>
    <workbookView xWindow="-120" yWindow="-120" windowWidth="29040" windowHeight="15720" xr2:uid="{00000000-000D-0000-FFFF-FFFF00000000}"/>
  </bookViews>
  <sheets>
    <sheet name="Table 1" sheetId="1" r:id="rId1"/>
    <sheet name="Table 2" sheetId="2" r:id="rId2"/>
  </sheets>
  <calcPr calcId="191029"/>
</workbook>
</file>

<file path=xl/calcChain.xml><?xml version="1.0" encoding="utf-8"?>
<calcChain xmlns="http://schemas.openxmlformats.org/spreadsheetml/2006/main">
  <c r="F26" i="1" l="1"/>
  <c r="F25" i="1"/>
  <c r="F24" i="1"/>
  <c r="F23" i="1"/>
  <c r="F22" i="1"/>
  <c r="F21" i="1"/>
  <c r="F20" i="1"/>
  <c r="F19" i="1"/>
  <c r="F18" i="1"/>
  <c r="F17" i="1"/>
  <c r="F16" i="1"/>
  <c r="F15" i="1"/>
  <c r="F27" i="1" s="1"/>
  <c r="F14" i="1"/>
  <c r="F13" i="1"/>
  <c r="F12" i="1"/>
  <c r="F11" i="1"/>
  <c r="F10" i="1"/>
  <c r="F9" i="1"/>
  <c r="F8" i="1"/>
  <c r="F7" i="1"/>
  <c r="F6" i="1"/>
  <c r="F31" i="2"/>
  <c r="F30" i="2"/>
  <c r="F29" i="2"/>
  <c r="F28" i="2"/>
  <c r="F27" i="2"/>
  <c r="F26" i="2"/>
  <c r="F25" i="2"/>
  <c r="F24" i="2"/>
  <c r="F23" i="2"/>
  <c r="F22" i="2"/>
  <c r="F21" i="2"/>
  <c r="F20" i="2"/>
  <c r="F19" i="2"/>
  <c r="F18" i="2"/>
  <c r="F17" i="2"/>
  <c r="F16" i="2"/>
  <c r="F15" i="2"/>
  <c r="F14" i="2"/>
  <c r="F13" i="2"/>
  <c r="F12" i="2"/>
  <c r="F11" i="2"/>
  <c r="F10" i="2"/>
  <c r="F9" i="2"/>
  <c r="F8" i="2"/>
  <c r="F7" i="2"/>
  <c r="F6" i="2"/>
  <c r="F28" i="1" l="1"/>
  <c r="F29" i="1" s="1"/>
  <c r="F30" i="1" l="1"/>
  <c r="F3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Palmpro</author>
  </authors>
  <commentList>
    <comment ref="A33" authorId="0" shapeId="0" xr:uid="{9FEA68AE-5C0C-4759-92C8-213DD70455C9}">
      <text>
        <r>
          <rPr>
            <b/>
            <sz val="9"/>
            <color indexed="81"/>
            <rFont val="Segoe UI"/>
            <family val="2"/>
          </rPr>
          <t>Palmpro:</t>
        </r>
        <r>
          <rPr>
            <sz val="9"/>
            <color indexed="81"/>
            <rFont val="Segoe UI"/>
            <family val="2"/>
          </rPr>
          <t xml:space="preserve">
</t>
        </r>
      </text>
    </comment>
  </commentList>
</comments>
</file>

<file path=xl/sharedStrings.xml><?xml version="1.0" encoding="utf-8"?>
<sst xmlns="http://schemas.openxmlformats.org/spreadsheetml/2006/main" count="67" uniqueCount="41">
  <si>
    <r>
      <rPr>
        <b/>
        <i/>
        <sz val="13.5"/>
        <rFont val="Times New Roman"/>
        <family val="1"/>
      </rPr>
      <t>Põhiliste</t>
    </r>
    <r>
      <rPr>
        <sz val="13.5"/>
        <rFont val="Times New Roman"/>
        <family val="1"/>
      </rPr>
      <t xml:space="preserve"> </t>
    </r>
    <r>
      <rPr>
        <b/>
        <i/>
        <sz val="13.5"/>
        <rFont val="Times New Roman"/>
        <family val="1"/>
      </rPr>
      <t>tööde</t>
    </r>
    <r>
      <rPr>
        <sz val="13.5"/>
        <rFont val="Times New Roman"/>
        <family val="1"/>
      </rPr>
      <t xml:space="preserve"> </t>
    </r>
    <r>
      <rPr>
        <b/>
        <i/>
        <sz val="13.5"/>
        <rFont val="Times New Roman"/>
        <family val="1"/>
      </rPr>
      <t>loetelu</t>
    </r>
    <r>
      <rPr>
        <sz val="13.5"/>
        <rFont val="Times New Roman"/>
        <family val="1"/>
      </rPr>
      <t xml:space="preserve"> </t>
    </r>
    <r>
      <rPr>
        <b/>
        <i/>
        <sz val="13.5"/>
        <rFont val="Times New Roman"/>
        <family val="1"/>
      </rPr>
      <t>sademeveekanalisatsioonitorustike</t>
    </r>
    <r>
      <rPr>
        <sz val="13.5"/>
        <rFont val="Times New Roman"/>
        <family val="1"/>
      </rPr>
      <t xml:space="preserve"> </t>
    </r>
    <r>
      <rPr>
        <b/>
        <i/>
        <sz val="13.5"/>
        <rFont val="Times New Roman"/>
        <family val="1"/>
      </rPr>
      <t>rajamisel</t>
    </r>
  </si>
  <si>
    <r>
      <rPr>
        <b/>
        <sz val="9.5"/>
        <rFont val="Times New Roman"/>
        <family val="1"/>
      </rPr>
      <t>Jrk</t>
    </r>
  </si>
  <si>
    <r>
      <rPr>
        <b/>
        <sz val="9.5"/>
        <rFont val="Times New Roman"/>
        <family val="1"/>
      </rPr>
      <t>Tööde</t>
    </r>
    <r>
      <rPr>
        <sz val="9.5"/>
        <rFont val="Times New Roman"/>
        <family val="1"/>
      </rPr>
      <t xml:space="preserve"> </t>
    </r>
    <r>
      <rPr>
        <b/>
        <sz val="9.5"/>
        <rFont val="Times New Roman"/>
        <family val="1"/>
      </rPr>
      <t>nimetus</t>
    </r>
  </si>
  <si>
    <r>
      <rPr>
        <b/>
        <sz val="9.5"/>
        <rFont val="Times New Roman"/>
        <family val="1"/>
      </rPr>
      <t>Mõõt-</t>
    </r>
    <r>
      <rPr>
        <sz val="9.5"/>
        <rFont val="Times New Roman"/>
        <family val="1"/>
      </rPr>
      <t xml:space="preserve"> </t>
    </r>
    <r>
      <rPr>
        <b/>
        <sz val="9.5"/>
        <rFont val="Times New Roman"/>
        <family val="1"/>
      </rPr>
      <t>ühik</t>
    </r>
  </si>
  <si>
    <r>
      <rPr>
        <b/>
        <sz val="9.5"/>
        <rFont val="Times New Roman"/>
        <family val="1"/>
      </rPr>
      <t>Kogus</t>
    </r>
  </si>
  <si>
    <r>
      <rPr>
        <b/>
        <sz val="9.5"/>
        <rFont val="Times New Roman"/>
        <family val="1"/>
      </rPr>
      <t>Ühiku</t>
    </r>
    <r>
      <rPr>
        <sz val="9.5"/>
        <rFont val="Times New Roman"/>
        <family val="1"/>
      </rPr>
      <t xml:space="preserve"> </t>
    </r>
    <r>
      <rPr>
        <b/>
        <sz val="9.5"/>
        <rFont val="Times New Roman"/>
        <family val="1"/>
      </rPr>
      <t xml:space="preserve">hind
</t>
    </r>
    <r>
      <rPr>
        <b/>
        <sz val="9.5"/>
        <rFont val="Times New Roman"/>
        <family val="1"/>
      </rPr>
      <t>(</t>
    </r>
    <r>
      <rPr>
        <sz val="9.5"/>
        <rFont val="Times New Roman"/>
        <family val="1"/>
      </rPr>
      <t xml:space="preserve"> </t>
    </r>
    <r>
      <rPr>
        <b/>
        <sz val="9.5"/>
        <rFont val="Times New Roman"/>
        <family val="1"/>
      </rPr>
      <t>EUR</t>
    </r>
    <r>
      <rPr>
        <sz val="9.5"/>
        <rFont val="Times New Roman"/>
        <family val="1"/>
      </rPr>
      <t xml:space="preserve"> </t>
    </r>
    <r>
      <rPr>
        <b/>
        <sz val="9.5"/>
        <rFont val="Times New Roman"/>
        <family val="1"/>
      </rPr>
      <t>)</t>
    </r>
  </si>
  <si>
    <r>
      <rPr>
        <b/>
        <sz val="9.5"/>
        <rFont val="Times New Roman"/>
        <family val="1"/>
      </rPr>
      <t xml:space="preserve">Summa
</t>
    </r>
    <r>
      <rPr>
        <b/>
        <sz val="9.5"/>
        <rFont val="Times New Roman"/>
        <family val="1"/>
      </rPr>
      <t>(</t>
    </r>
    <r>
      <rPr>
        <sz val="9.5"/>
        <rFont val="Times New Roman"/>
        <family val="1"/>
      </rPr>
      <t xml:space="preserve"> </t>
    </r>
    <r>
      <rPr>
        <b/>
        <sz val="9.5"/>
        <rFont val="Times New Roman"/>
        <family val="1"/>
      </rPr>
      <t>EUR</t>
    </r>
    <r>
      <rPr>
        <sz val="9.5"/>
        <rFont val="Times New Roman"/>
        <family val="1"/>
      </rPr>
      <t xml:space="preserve"> </t>
    </r>
    <r>
      <rPr>
        <b/>
        <sz val="9.5"/>
        <rFont val="Times New Roman"/>
        <family val="1"/>
      </rPr>
      <t>)</t>
    </r>
  </si>
  <si>
    <r>
      <rPr>
        <sz val="9.5"/>
        <rFont val="Times New Roman"/>
        <family val="1"/>
      </rPr>
      <t>Torustike paigaldamise maht sisaldab: katete lõikamist/eemaldamist, kaeve- ja tagasitäite töid, kaeviku toestamist, veetõrjet, liigse  pinnase äravedu, ristuvate kommunikatsioonide toestamist, olemasolevatele ristuvatele kaablitele kaitsehülsside paigaldamist, kohaliku pinnase asendmist liivaga, torudele aluse tegemist ja tihendamist, torude ja armatuuri paigaldamist, sõlmede tegemist, katete taastamist kuni alumise asfaldikihini (kõik tööd koos materjali maksumusega)</t>
    </r>
  </si>
  <si>
    <r>
      <rPr>
        <sz val="9.5"/>
        <rFont val="Times New Roman"/>
        <family val="1"/>
      </rPr>
      <t xml:space="preserve">Tööde läbiviimiseks vajalike seadmete ja materjalide ehitusplatsile
</t>
    </r>
    <r>
      <rPr>
        <sz val="9.5"/>
        <rFont val="Times New Roman"/>
        <family val="1"/>
      </rPr>
      <t>toomine, hooldus ja äraviimine pärast tööde lõpetamist.</t>
    </r>
  </si>
  <si>
    <r>
      <rPr>
        <sz val="9.5"/>
        <rFont val="Times New Roman"/>
        <family val="1"/>
      </rPr>
      <t>töö</t>
    </r>
  </si>
  <si>
    <r>
      <rPr>
        <sz val="9.5"/>
        <rFont val="Times New Roman"/>
        <family val="1"/>
      </rPr>
      <t xml:space="preserve">Torustiku rajamiseks vajaliku trassikoridori ettevalmistamine (võsa,
</t>
    </r>
    <r>
      <rPr>
        <sz val="9.5"/>
        <rFont val="Times New Roman"/>
        <family val="1"/>
      </rPr>
      <t>puude, põõsaste, mullavallide, tõkete, aedade jms eemaldamine)</t>
    </r>
  </si>
  <si>
    <r>
      <rPr>
        <sz val="9.5"/>
        <rFont val="Times New Roman"/>
        <family val="1"/>
      </rPr>
      <t xml:space="preserve">Olemasolevate ristuvate kommunikatsioonide (drenaazitorustikud,
</t>
    </r>
    <r>
      <rPr>
        <sz val="9.5"/>
        <rFont val="Times New Roman"/>
        <family val="1"/>
      </rPr>
      <t>kaugküttetorustikud jne) asukoha ning sügavuse selgitamine väljakaevamise teel</t>
    </r>
  </si>
  <si>
    <r>
      <rPr>
        <sz val="9.5"/>
        <rFont val="Times New Roman"/>
        <family val="1"/>
      </rPr>
      <t>Projekteeritud torustike asukoha mahamärkimine</t>
    </r>
  </si>
  <si>
    <r>
      <rPr>
        <sz val="9.5"/>
        <rFont val="Times New Roman"/>
        <family val="1"/>
      </rPr>
      <t>Sademeveekanalisatsionitoru SN8 PP De200 mm  paigaldamine</t>
    </r>
  </si>
  <si>
    <r>
      <rPr>
        <sz val="9.5"/>
        <rFont val="Times New Roman"/>
        <family val="1"/>
      </rPr>
      <t>m</t>
    </r>
  </si>
  <si>
    <r>
      <rPr>
        <sz val="9.5"/>
        <rFont val="Times New Roman"/>
        <family val="1"/>
      </rPr>
      <t>Sademeveekanalisatsionitoru SN8 PP De250 mm paigaldamine</t>
    </r>
  </si>
  <si>
    <r>
      <rPr>
        <sz val="9.5"/>
        <rFont val="Times New Roman"/>
        <family val="1"/>
      </rPr>
      <t>Sademeveekanalisatsionitoru SN8 PP De315 mm paigaldamine</t>
    </r>
  </si>
  <si>
    <r>
      <rPr>
        <sz val="9.5"/>
        <rFont val="Times New Roman"/>
        <family val="1"/>
      </rPr>
      <t>Hülsitoru PE PN10 RC De400 mm paigaldamine kinnisel meetodil</t>
    </r>
  </si>
  <si>
    <r>
      <rPr>
        <sz val="9.5"/>
        <rFont val="Times New Roman"/>
        <family val="1"/>
      </rPr>
      <t>Märkelint "sademeveekanalisatsioon"</t>
    </r>
  </si>
  <si>
    <r>
      <rPr>
        <sz val="9.5"/>
        <rFont val="Times New Roman"/>
        <family val="1"/>
      </rPr>
      <t xml:space="preserve">Teleskoopiline sademeveekanalisatsioonikaev PE De560/500    koos
</t>
    </r>
    <r>
      <rPr>
        <sz val="9.5"/>
        <rFont val="Times New Roman"/>
        <family val="1"/>
      </rPr>
      <t>malm luugiga 40 T paigaldamine</t>
    </r>
  </si>
  <si>
    <r>
      <rPr>
        <sz val="9.5"/>
        <rFont val="Times New Roman"/>
        <family val="1"/>
      </rPr>
      <t>tk</t>
    </r>
  </si>
  <si>
    <r>
      <rPr>
        <sz val="9.5"/>
        <rFont val="Times New Roman"/>
        <family val="1"/>
      </rPr>
      <t xml:space="preserve">Teleskoopiline sademevee restkaev De560/500 mm  koos </t>
    </r>
    <r>
      <rPr>
        <b/>
        <sz val="9.5"/>
        <rFont val="Times New Roman"/>
        <family val="1"/>
      </rPr>
      <t xml:space="preserve">KANT
</t>
    </r>
    <r>
      <rPr>
        <sz val="9.5"/>
        <rFont val="Times New Roman"/>
        <family val="1"/>
      </rPr>
      <t>malm luugiga 40 T (pallsettepesaga 300l) paigaldamine</t>
    </r>
  </si>
  <si>
    <r>
      <rPr>
        <sz val="9.5"/>
        <rFont val="Times New Roman"/>
        <family val="1"/>
      </rPr>
      <t xml:space="preserve">Teleskoopiline sademevee restkaev De560/500 mm  koos </t>
    </r>
    <r>
      <rPr>
        <b/>
        <sz val="9.5"/>
        <rFont val="Times New Roman"/>
        <family val="1"/>
      </rPr>
      <t xml:space="preserve">KANT
</t>
    </r>
    <r>
      <rPr>
        <sz val="9.5"/>
        <rFont val="Times New Roman"/>
        <family val="1"/>
      </rPr>
      <t>malm luugiga 40 T (külgmise sissevooluga, pallsettepesaga 300l) paigaldamine</t>
    </r>
  </si>
  <si>
    <r>
      <rPr>
        <sz val="9.5"/>
        <rFont val="Times New Roman"/>
        <family val="1"/>
      </rPr>
      <t>Sademeveetorustik väljavoolu kivikindlustuse rajamine</t>
    </r>
  </si>
  <si>
    <r>
      <rPr>
        <sz val="9.5"/>
        <rFont val="Times New Roman"/>
        <family val="1"/>
      </rPr>
      <t>Veetoru PE PN10 De110mm paigaldamine</t>
    </r>
  </si>
  <si>
    <r>
      <rPr>
        <sz val="9.5"/>
        <rFont val="Times New Roman"/>
        <family val="1"/>
      </rPr>
      <t>Märkelint "Vesi" paigaldamine</t>
    </r>
  </si>
  <si>
    <r>
      <rPr>
        <sz val="9.5"/>
        <rFont val="Times New Roman"/>
        <family val="1"/>
      </rPr>
      <t>Signaaltraat ø min 2,5mm paigaldamine</t>
    </r>
  </si>
  <si>
    <r>
      <rPr>
        <sz val="9.5"/>
        <rFont val="Times New Roman"/>
        <family val="1"/>
      </rPr>
      <t>Veetorustiku sõlmede paigaldamine</t>
    </r>
  </si>
  <si>
    <r>
      <rPr>
        <sz val="9.5"/>
        <rFont val="Times New Roman"/>
        <family val="1"/>
      </rPr>
      <t>Veetoru läbipesu ja desinfitseerimine</t>
    </r>
  </si>
  <si>
    <r>
      <rPr>
        <sz val="9.5"/>
        <rFont val="Times New Roman"/>
        <family val="1"/>
      </rPr>
      <t>Isevoolsete torustike survepesu ja videouuring</t>
    </r>
  </si>
  <si>
    <r>
      <rPr>
        <sz val="9.5"/>
        <rFont val="Times New Roman"/>
        <family val="1"/>
      </rPr>
      <t>Ehitatud torustike teostusmõõdistus</t>
    </r>
  </si>
  <si>
    <r>
      <rPr>
        <sz val="9.5"/>
        <rFont val="Times New Roman"/>
        <family val="1"/>
      </rPr>
      <t>Muud tegevused, mis on tarvilikud antud peatükki kuuluvate tööde lõpuleviimiseks (koos materjalidega)</t>
    </r>
  </si>
  <si>
    <r>
      <rPr>
        <sz val="9.5"/>
        <rFont val="Times New Roman"/>
        <family val="1"/>
      </rPr>
      <t xml:space="preserve">Märkused:
</t>
    </r>
    <r>
      <rPr>
        <sz val="9.5"/>
        <rFont val="Times New Roman"/>
        <family val="1"/>
      </rPr>
      <t xml:space="preserve">1. Maksumus peab sisaldama kõiki töö teostamiseks vajalikke kulutusi (tehnika, transport, tööjõud, maksud jt)
</t>
    </r>
    <r>
      <rPr>
        <sz val="9.5"/>
        <rFont val="Times New Roman"/>
        <family val="1"/>
      </rPr>
      <t>2. Kõik materjalid tuleb transportida, ladustada ja paigaldada vastavalt tootja poolt koostatud juhenditele.</t>
    </r>
  </si>
  <si>
    <r>
      <rPr>
        <sz val="9.5"/>
        <rFont val="Times New Roman"/>
        <family val="1"/>
      </rPr>
      <t>3. Taastada tuleb kõik ehitustööde käigus rikutud katted, enne ehitusööde algust olemas olnud mahus.</t>
    </r>
  </si>
  <si>
    <t>OBJEKT KOKKU:</t>
  </si>
  <si>
    <t>Ettenägemata tööd 5  %</t>
  </si>
  <si>
    <t>Kokku koos ettenägemata töödega</t>
  </si>
  <si>
    <t>KÕIK KOKKU:</t>
  </si>
  <si>
    <t xml:space="preserve">Tartu maakond, Kastre vald, Roiu alevikusVana-Kastre - Roiu kergliiklustee  ehitusprojekt
</t>
  </si>
  <si>
    <t>Käibemaks 24%</t>
  </si>
  <si>
    <t>Märkused:
1. Maksumus peab sisaldama kõiki töö teostamiseks vajalikke kulutusi (tehnika, transport, tööjõud, maksud jt)
2. Kõik materjalid tuleb transportida, ladustada ja paigaldada vastavalt tootja poolt koostatud juhenditele.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</si>
</sst>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Times New Roman"/>
      <charset val="204"/>
    </font>
    <font>
      <b/>
      <sz val="9.5"/>
      <name val="Times New Roman"/>
    </font>
    <font>
      <sz val="9.5"/>
      <name val="Times New Roman"/>
    </font>
    <font>
      <sz val="9.5"/>
      <color rgb="FF000000"/>
      <name val="Times New Roman"/>
      <family val="2"/>
    </font>
    <font>
      <b/>
      <sz val="9.5"/>
      <name val="Trebuchet MS"/>
    </font>
    <font>
      <sz val="9.5"/>
      <name val="Trebuchet MS"/>
    </font>
    <font>
      <b/>
      <i/>
      <sz val="13.5"/>
      <name val="Times New Roman"/>
      <family val="1"/>
    </font>
    <font>
      <sz val="13.5"/>
      <name val="Times New Roman"/>
      <family val="1"/>
    </font>
    <font>
      <b/>
      <sz val="9.5"/>
      <name val="Times New Roman"/>
      <family val="1"/>
    </font>
    <font>
      <sz val="9.5"/>
      <name val="Times New Roman"/>
      <family val="1"/>
    </font>
    <font>
      <sz val="10"/>
      <color rgb="FF000000"/>
      <name val="Times New Roman"/>
      <family val="1"/>
    </font>
    <font>
      <sz val="14"/>
      <color rgb="FF000000"/>
      <name val="Times New Roman"/>
      <family val="1"/>
      <charset val="186"/>
    </font>
    <font>
      <sz val="14"/>
      <color rgb="FF000000"/>
      <name val="Times New Roman"/>
      <family val="1"/>
    </font>
    <font>
      <b/>
      <sz val="14"/>
      <name val="Trebuchet MS"/>
      <family val="2"/>
    </font>
    <font>
      <b/>
      <i/>
      <sz val="10"/>
      <color rgb="FF000000"/>
      <name val="Times New Roman"/>
      <family val="1"/>
    </font>
    <font>
      <b/>
      <i/>
      <sz val="9.5"/>
      <name val="Times New Roman"/>
      <family val="1"/>
    </font>
    <font>
      <sz val="9"/>
      <color indexed="81"/>
      <name val="Segoe UI"/>
      <family val="2"/>
    </font>
    <font>
      <b/>
      <sz val="9"/>
      <color indexed="81"/>
      <name val="Segoe UI"/>
      <family val="2"/>
    </font>
  </fonts>
  <fills count="2">
    <fill>
      <patternFill patternType="none"/>
    </fill>
    <fill>
      <patternFill patternType="gray125"/>
    </fill>
  </fills>
  <borders count="14">
    <border>
      <left/>
      <right/>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bottom style="thin">
        <color indexed="64"/>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right style="thin">
        <color indexed="64"/>
      </right>
      <top/>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s>
  <cellStyleXfs count="1">
    <xf numFmtId="0" fontId="0" fillId="0" borderId="0"/>
  </cellStyleXfs>
  <cellXfs count="51">
    <xf numFmtId="0" fontId="0" fillId="0" borderId="0" xfId="0" applyAlignment="1">
      <alignment horizontal="left" vertical="top"/>
    </xf>
    <xf numFmtId="0" fontId="5" fillId="0" borderId="0" xfId="0" applyFont="1" applyAlignment="1">
      <alignment horizontal="left" vertical="top" wrapText="1"/>
    </xf>
    <xf numFmtId="0" fontId="0" fillId="0" borderId="4" xfId="0" applyBorder="1" applyAlignment="1">
      <alignment horizontal="left" vertical="center" wrapText="1"/>
    </xf>
    <xf numFmtId="0" fontId="0" fillId="0" borderId="7" xfId="0" applyBorder="1" applyAlignment="1">
      <alignment horizontal="left" vertical="top" wrapText="1"/>
    </xf>
    <xf numFmtId="0" fontId="2" fillId="0" borderId="8" xfId="0" applyFont="1" applyBorder="1" applyAlignment="1">
      <alignment horizontal="left" vertical="top" wrapText="1"/>
    </xf>
    <xf numFmtId="0" fontId="0" fillId="0" borderId="8" xfId="0" applyBorder="1" applyAlignment="1">
      <alignment horizontal="left" vertical="top" wrapText="1"/>
    </xf>
    <xf numFmtId="0" fontId="2" fillId="0" borderId="8" xfId="0" applyFont="1" applyBorder="1" applyAlignment="1">
      <alignment horizontal="center" vertical="top" wrapText="1"/>
    </xf>
    <xf numFmtId="0" fontId="0" fillId="0" borderId="8" xfId="0" applyBorder="1" applyAlignment="1">
      <alignment horizontal="left" vertical="center" wrapText="1"/>
    </xf>
    <xf numFmtId="0" fontId="2" fillId="0" borderId="8" xfId="0" applyFont="1" applyBorder="1" applyAlignment="1">
      <alignment horizontal="center" vertical="center" wrapText="1"/>
    </xf>
    <xf numFmtId="0" fontId="0" fillId="0" borderId="8" xfId="0" applyBorder="1" applyAlignment="1">
      <alignment horizontal="left" wrapText="1"/>
    </xf>
    <xf numFmtId="0" fontId="0" fillId="0" borderId="0" xfId="0" applyAlignment="1">
      <alignment horizontal="left" vertical="top" wrapText="1"/>
    </xf>
    <xf numFmtId="1" fontId="3" fillId="0" borderId="7" xfId="0" applyNumberFormat="1" applyFont="1" applyBorder="1" applyAlignment="1">
      <alignment horizontal="center" vertical="top" wrapText="1" shrinkToFit="1"/>
    </xf>
    <xf numFmtId="1" fontId="3" fillId="0" borderId="8" xfId="0" applyNumberFormat="1" applyFont="1" applyBorder="1" applyAlignment="1">
      <alignment horizontal="center" vertical="top" wrapText="1" shrinkToFit="1"/>
    </xf>
    <xf numFmtId="1" fontId="3" fillId="0" borderId="7" xfId="0" applyNumberFormat="1" applyFont="1" applyBorder="1" applyAlignment="1">
      <alignment horizontal="center" vertical="center" wrapText="1" shrinkToFit="1"/>
    </xf>
    <xf numFmtId="1" fontId="3" fillId="0" borderId="8" xfId="0" applyNumberFormat="1" applyFont="1" applyBorder="1" applyAlignment="1">
      <alignment horizontal="center" vertical="center" wrapText="1" shrinkToFit="1"/>
    </xf>
    <xf numFmtId="0" fontId="2" fillId="0" borderId="0" xfId="0" applyFont="1" applyAlignment="1">
      <alignment horizontal="left" vertical="top" wrapText="1"/>
    </xf>
    <xf numFmtId="0" fontId="0" fillId="0" borderId="0" xfId="0" applyAlignment="1">
      <alignment horizontal="left" vertical="center"/>
    </xf>
    <xf numFmtId="0" fontId="12" fillId="0" borderId="3" xfId="0" applyFont="1" applyBorder="1" applyAlignment="1">
      <alignment horizontal="left" vertical="center" wrapText="1"/>
    </xf>
    <xf numFmtId="0" fontId="14" fillId="0" borderId="9" xfId="0" applyFont="1" applyBorder="1" applyAlignment="1">
      <alignment horizontal="center" vertical="top" wrapText="1"/>
    </xf>
    <xf numFmtId="0" fontId="14" fillId="0" borderId="9" xfId="0" applyFont="1" applyBorder="1" applyAlignment="1">
      <alignment horizontal="center" vertical="center" wrapText="1"/>
    </xf>
    <xf numFmtId="0" fontId="14" fillId="0" borderId="6" xfId="0" applyFont="1" applyBorder="1" applyAlignment="1">
      <alignment horizontal="center" wrapText="1"/>
    </xf>
    <xf numFmtId="1" fontId="14" fillId="0" borderId="4" xfId="0" applyNumberFormat="1" applyFont="1" applyBorder="1" applyAlignment="1">
      <alignment horizontal="center" wrapText="1"/>
    </xf>
    <xf numFmtId="1" fontId="14" fillId="0" borderId="4" xfId="0" applyNumberFormat="1" applyFont="1" applyBorder="1" applyAlignment="1">
      <alignment horizontal="center" vertical="top" wrapText="1"/>
    </xf>
    <xf numFmtId="0" fontId="14" fillId="0" borderId="6" xfId="0" applyFont="1" applyBorder="1" applyAlignment="1">
      <alignment horizontal="center" vertical="top" wrapText="1"/>
    </xf>
    <xf numFmtId="0" fontId="0" fillId="0" borderId="11" xfId="0" applyBorder="1" applyAlignment="1">
      <alignment horizontal="left" vertical="top" wrapText="1"/>
    </xf>
    <xf numFmtId="0" fontId="2" fillId="0" borderId="12" xfId="0" applyFont="1" applyBorder="1" applyAlignment="1">
      <alignment horizontal="left" vertical="top" wrapText="1"/>
    </xf>
    <xf numFmtId="0" fontId="0" fillId="0" borderId="12" xfId="0" applyBorder="1" applyAlignment="1">
      <alignment horizontal="left" vertical="top" wrapText="1"/>
    </xf>
    <xf numFmtId="0" fontId="14" fillId="0" borderId="13" xfId="0" applyFont="1" applyBorder="1" applyAlignment="1">
      <alignment horizontal="center" vertical="top" wrapText="1"/>
    </xf>
    <xf numFmtId="0" fontId="1" fillId="0" borderId="4" xfId="0" applyFont="1"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top" wrapText="1"/>
    </xf>
    <xf numFmtId="0" fontId="0" fillId="0" borderId="0" xfId="0"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center" wrapText="1"/>
    </xf>
    <xf numFmtId="0" fontId="2" fillId="0" borderId="0" xfId="0" applyFont="1" applyAlignment="1">
      <alignment horizontal="left" vertical="top"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right" vertical="top" wrapText="1"/>
    </xf>
    <xf numFmtId="0" fontId="0" fillId="0" borderId="0" xfId="0" applyAlignment="1">
      <alignment horizontal="right" vertical="top" wrapText="1"/>
    </xf>
    <xf numFmtId="0" fontId="5" fillId="0" borderId="0" xfId="0" applyFont="1" applyAlignment="1">
      <alignment horizontal="left" vertical="top" wrapText="1"/>
    </xf>
    <xf numFmtId="0" fontId="13" fillId="0" borderId="5" xfId="0" applyFont="1" applyBorder="1" applyAlignment="1">
      <alignment horizontal="right" vertical="top" wrapText="1"/>
    </xf>
    <xf numFmtId="0" fontId="13" fillId="0" borderId="1" xfId="0" applyFont="1" applyBorder="1" applyAlignment="1">
      <alignment horizontal="right" vertical="top" wrapText="1"/>
    </xf>
    <xf numFmtId="0" fontId="13" fillId="0" borderId="2" xfId="0" applyFont="1" applyBorder="1" applyAlignment="1">
      <alignment horizontal="right" vertical="top" wrapText="1"/>
    </xf>
    <xf numFmtId="0" fontId="9"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15" fillId="0" borderId="13" xfId="0" applyFont="1" applyBorder="1" applyAlignment="1">
      <alignment horizontal="center" vertical="top" wrapText="1"/>
    </xf>
    <xf numFmtId="0" fontId="1" fillId="0" borderId="5"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cellXfs>
  <cellStyles count="1">
    <cellStyle name="Normaallaa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4"/>
  <sheetViews>
    <sheetView tabSelected="1" workbookViewId="0">
      <selection activeCell="N5" sqref="N5"/>
    </sheetView>
  </sheetViews>
  <sheetFormatPr defaultRowHeight="12.75" x14ac:dyDescent="0.2"/>
  <cols>
    <col min="1" max="1" width="4.83203125" style="10" customWidth="1"/>
    <col min="2" max="2" width="58.6640625" style="10" customWidth="1"/>
    <col min="3" max="3" width="7" style="10" customWidth="1"/>
    <col min="4" max="4" width="8.33203125" style="10" customWidth="1"/>
    <col min="5" max="5" width="10" style="10" customWidth="1"/>
    <col min="6" max="6" width="11.83203125" style="10" customWidth="1"/>
    <col min="7" max="16384" width="9.33203125" style="10"/>
  </cols>
  <sheetData>
    <row r="1" spans="1:6" ht="27" customHeight="1" x14ac:dyDescent="0.2"/>
    <row r="2" spans="1:6" ht="18.75" customHeight="1" x14ac:dyDescent="0.2">
      <c r="A2" s="35" t="s">
        <v>38</v>
      </c>
      <c r="B2" s="36"/>
      <c r="C2" s="36"/>
      <c r="D2" s="36"/>
      <c r="E2" s="36"/>
      <c r="F2" s="36"/>
    </row>
    <row r="3" spans="1:6" ht="47.25" customHeight="1" x14ac:dyDescent="0.2">
      <c r="A3" s="33" t="s">
        <v>0</v>
      </c>
      <c r="B3" s="33"/>
      <c r="C3" s="33"/>
      <c r="D3" s="33"/>
      <c r="E3" s="33"/>
      <c r="F3" s="33"/>
    </row>
    <row r="4" spans="1:6" ht="47.25" customHeight="1" x14ac:dyDescent="0.2">
      <c r="A4" s="28" t="s">
        <v>1</v>
      </c>
      <c r="B4" s="29" t="s">
        <v>2</v>
      </c>
      <c r="C4" s="2" t="s">
        <v>3</v>
      </c>
      <c r="D4" s="28" t="s">
        <v>4</v>
      </c>
      <c r="E4" s="29" t="s">
        <v>5</v>
      </c>
      <c r="F4" s="2" t="s">
        <v>6</v>
      </c>
    </row>
    <row r="5" spans="1:6" ht="105.95" customHeight="1" x14ac:dyDescent="0.2">
      <c r="A5" s="24"/>
      <c r="B5" s="25" t="s">
        <v>7</v>
      </c>
      <c r="C5" s="26"/>
      <c r="D5" s="26"/>
      <c r="E5" s="26"/>
      <c r="F5" s="27"/>
    </row>
    <row r="6" spans="1:6" ht="27" customHeight="1" x14ac:dyDescent="0.2">
      <c r="A6" s="11">
        <v>1</v>
      </c>
      <c r="B6" s="5" t="s">
        <v>8</v>
      </c>
      <c r="C6" s="6" t="s">
        <v>9</v>
      </c>
      <c r="D6" s="12">
        <v>1</v>
      </c>
      <c r="E6" s="7">
        <v>0</v>
      </c>
      <c r="F6" s="19">
        <f>D6*E6</f>
        <v>0</v>
      </c>
    </row>
    <row r="7" spans="1:6" ht="27" customHeight="1" x14ac:dyDescent="0.2">
      <c r="A7" s="11">
        <v>2</v>
      </c>
      <c r="B7" s="5" t="s">
        <v>10</v>
      </c>
      <c r="C7" s="6" t="s">
        <v>9</v>
      </c>
      <c r="D7" s="12">
        <v>1</v>
      </c>
      <c r="E7" s="7">
        <v>0</v>
      </c>
      <c r="F7" s="19">
        <f t="shared" ref="F7:F26" si="0">D7*E7</f>
        <v>0</v>
      </c>
    </row>
    <row r="8" spans="1:6" ht="58.5" customHeight="1" x14ac:dyDescent="0.2">
      <c r="A8" s="13">
        <v>3</v>
      </c>
      <c r="B8" s="5" t="s">
        <v>11</v>
      </c>
      <c r="C8" s="8" t="s">
        <v>9</v>
      </c>
      <c r="D8" s="14">
        <v>1</v>
      </c>
      <c r="E8" s="7">
        <v>0</v>
      </c>
      <c r="F8" s="19">
        <f t="shared" si="0"/>
        <v>0</v>
      </c>
    </row>
    <row r="9" spans="1:6" ht="16.5" customHeight="1" x14ac:dyDescent="0.2">
      <c r="A9" s="11">
        <v>4</v>
      </c>
      <c r="B9" s="4" t="s">
        <v>12</v>
      </c>
      <c r="C9" s="6" t="s">
        <v>9</v>
      </c>
      <c r="D9" s="12">
        <v>1</v>
      </c>
      <c r="E9" s="9">
        <v>0</v>
      </c>
      <c r="F9" s="19">
        <f t="shared" si="0"/>
        <v>0</v>
      </c>
    </row>
    <row r="10" spans="1:6" ht="16.5" customHeight="1" x14ac:dyDescent="0.2">
      <c r="A10" s="11">
        <v>5</v>
      </c>
      <c r="B10" s="4" t="s">
        <v>13</v>
      </c>
      <c r="C10" s="6" t="s">
        <v>14</v>
      </c>
      <c r="D10" s="12">
        <v>65</v>
      </c>
      <c r="E10" s="9">
        <v>0</v>
      </c>
      <c r="F10" s="19">
        <f t="shared" si="0"/>
        <v>0</v>
      </c>
    </row>
    <row r="11" spans="1:6" ht="16.5" customHeight="1" x14ac:dyDescent="0.2">
      <c r="A11" s="11">
        <v>6</v>
      </c>
      <c r="B11" s="4" t="s">
        <v>15</v>
      </c>
      <c r="C11" s="6" t="s">
        <v>14</v>
      </c>
      <c r="D11" s="12">
        <v>250</v>
      </c>
      <c r="E11" s="9">
        <v>0</v>
      </c>
      <c r="F11" s="19">
        <f t="shared" si="0"/>
        <v>0</v>
      </c>
    </row>
    <row r="12" spans="1:6" ht="16.5" customHeight="1" x14ac:dyDescent="0.2">
      <c r="A12" s="11">
        <v>7</v>
      </c>
      <c r="B12" s="4" t="s">
        <v>16</v>
      </c>
      <c r="C12" s="6" t="s">
        <v>14</v>
      </c>
      <c r="D12" s="12">
        <v>135</v>
      </c>
      <c r="E12" s="9">
        <v>0</v>
      </c>
      <c r="F12" s="19">
        <f t="shared" si="0"/>
        <v>0</v>
      </c>
    </row>
    <row r="13" spans="1:6" ht="16.5" customHeight="1" x14ac:dyDescent="0.2">
      <c r="A13" s="11">
        <v>8</v>
      </c>
      <c r="B13" s="4" t="s">
        <v>17</v>
      </c>
      <c r="C13" s="6" t="s">
        <v>14</v>
      </c>
      <c r="D13" s="12">
        <v>23</v>
      </c>
      <c r="E13" s="9">
        <v>0</v>
      </c>
      <c r="F13" s="19">
        <f t="shared" si="0"/>
        <v>0</v>
      </c>
    </row>
    <row r="14" spans="1:6" ht="16.5" customHeight="1" x14ac:dyDescent="0.2">
      <c r="A14" s="11">
        <v>9</v>
      </c>
      <c r="B14" s="4" t="s">
        <v>18</v>
      </c>
      <c r="C14" s="6" t="s">
        <v>14</v>
      </c>
      <c r="D14" s="12">
        <v>450</v>
      </c>
      <c r="E14" s="9">
        <v>0</v>
      </c>
      <c r="F14" s="19">
        <f t="shared" si="0"/>
        <v>0</v>
      </c>
    </row>
    <row r="15" spans="1:6" ht="27" customHeight="1" x14ac:dyDescent="0.2">
      <c r="A15" s="11">
        <v>10</v>
      </c>
      <c r="B15" s="5" t="s">
        <v>19</v>
      </c>
      <c r="C15" s="6" t="s">
        <v>20</v>
      </c>
      <c r="D15" s="12">
        <v>11</v>
      </c>
      <c r="E15" s="7">
        <v>0</v>
      </c>
      <c r="F15" s="19">
        <f t="shared" si="0"/>
        <v>0</v>
      </c>
    </row>
    <row r="16" spans="1:6" ht="27" customHeight="1" x14ac:dyDescent="0.2">
      <c r="A16" s="11">
        <v>11</v>
      </c>
      <c r="B16" s="5" t="s">
        <v>21</v>
      </c>
      <c r="C16" s="6" t="s">
        <v>20</v>
      </c>
      <c r="D16" s="12">
        <v>6</v>
      </c>
      <c r="E16" s="7">
        <v>0</v>
      </c>
      <c r="F16" s="19">
        <f t="shared" si="0"/>
        <v>0</v>
      </c>
    </row>
    <row r="17" spans="1:6" ht="35.25" customHeight="1" x14ac:dyDescent="0.2">
      <c r="A17" s="13">
        <v>12</v>
      </c>
      <c r="B17" s="5" t="s">
        <v>22</v>
      </c>
      <c r="C17" s="8" t="s">
        <v>20</v>
      </c>
      <c r="D17" s="14">
        <v>1</v>
      </c>
      <c r="E17" s="7">
        <v>0</v>
      </c>
      <c r="F17" s="19">
        <f t="shared" si="0"/>
        <v>0</v>
      </c>
    </row>
    <row r="18" spans="1:6" ht="16.5" customHeight="1" x14ac:dyDescent="0.2">
      <c r="A18" s="11">
        <v>13</v>
      </c>
      <c r="B18" s="4" t="s">
        <v>23</v>
      </c>
      <c r="C18" s="6" t="s">
        <v>9</v>
      </c>
      <c r="D18" s="12">
        <v>1</v>
      </c>
      <c r="E18" s="9">
        <v>0</v>
      </c>
      <c r="F18" s="19">
        <f t="shared" si="0"/>
        <v>0</v>
      </c>
    </row>
    <row r="19" spans="1:6" ht="16.5" customHeight="1" x14ac:dyDescent="0.2">
      <c r="A19" s="11">
        <v>14</v>
      </c>
      <c r="B19" s="4" t="s">
        <v>24</v>
      </c>
      <c r="C19" s="6" t="s">
        <v>14</v>
      </c>
      <c r="D19" s="12">
        <v>3</v>
      </c>
      <c r="E19" s="9">
        <v>0</v>
      </c>
      <c r="F19" s="19">
        <f t="shared" si="0"/>
        <v>0</v>
      </c>
    </row>
    <row r="20" spans="1:6" ht="16.5" customHeight="1" x14ac:dyDescent="0.2">
      <c r="A20" s="11">
        <v>15</v>
      </c>
      <c r="B20" s="4" t="s">
        <v>25</v>
      </c>
      <c r="C20" s="6" t="s">
        <v>14</v>
      </c>
      <c r="D20" s="12">
        <v>3</v>
      </c>
      <c r="E20" s="9">
        <v>0</v>
      </c>
      <c r="F20" s="19">
        <f t="shared" si="0"/>
        <v>0</v>
      </c>
    </row>
    <row r="21" spans="1:6" ht="16.5" customHeight="1" x14ac:dyDescent="0.2">
      <c r="A21" s="11">
        <v>16</v>
      </c>
      <c r="B21" s="4" t="s">
        <v>26</v>
      </c>
      <c r="C21" s="6" t="s">
        <v>14</v>
      </c>
      <c r="D21" s="12">
        <v>3</v>
      </c>
      <c r="E21" s="9">
        <v>0</v>
      </c>
      <c r="F21" s="19">
        <f t="shared" si="0"/>
        <v>0</v>
      </c>
    </row>
    <row r="22" spans="1:6" ht="18.600000000000001" customHeight="1" x14ac:dyDescent="0.2">
      <c r="A22" s="11">
        <v>17</v>
      </c>
      <c r="B22" s="4" t="s">
        <v>27</v>
      </c>
      <c r="C22" s="6" t="s">
        <v>9</v>
      </c>
      <c r="D22" s="12">
        <v>1</v>
      </c>
      <c r="E22" s="9">
        <v>0</v>
      </c>
      <c r="F22" s="19">
        <f t="shared" si="0"/>
        <v>0</v>
      </c>
    </row>
    <row r="23" spans="1:6" ht="18.600000000000001" customHeight="1" x14ac:dyDescent="0.2">
      <c r="A23" s="11">
        <v>18</v>
      </c>
      <c r="B23" s="4" t="s">
        <v>28</v>
      </c>
      <c r="C23" s="6" t="s">
        <v>9</v>
      </c>
      <c r="D23" s="12">
        <v>1</v>
      </c>
      <c r="E23" s="9">
        <v>0</v>
      </c>
      <c r="F23" s="19">
        <f t="shared" si="0"/>
        <v>0</v>
      </c>
    </row>
    <row r="24" spans="1:6" ht="18.600000000000001" customHeight="1" x14ac:dyDescent="0.2">
      <c r="A24" s="11">
        <v>19</v>
      </c>
      <c r="B24" s="4" t="s">
        <v>29</v>
      </c>
      <c r="C24" s="6" t="s">
        <v>9</v>
      </c>
      <c r="D24" s="12">
        <v>1</v>
      </c>
      <c r="E24" s="9">
        <v>0</v>
      </c>
      <c r="F24" s="19">
        <f t="shared" si="0"/>
        <v>0</v>
      </c>
    </row>
    <row r="25" spans="1:6" ht="18.600000000000001" customHeight="1" x14ac:dyDescent="0.2">
      <c r="A25" s="11">
        <v>20</v>
      </c>
      <c r="B25" s="4" t="s">
        <v>30</v>
      </c>
      <c r="C25" s="6" t="s">
        <v>9</v>
      </c>
      <c r="D25" s="12">
        <v>1</v>
      </c>
      <c r="E25" s="9">
        <v>0</v>
      </c>
      <c r="F25" s="19">
        <f t="shared" si="0"/>
        <v>0</v>
      </c>
    </row>
    <row r="26" spans="1:6" ht="32.25" customHeight="1" x14ac:dyDescent="0.2">
      <c r="A26" s="11">
        <v>21</v>
      </c>
      <c r="B26" s="4" t="s">
        <v>31</v>
      </c>
      <c r="C26" s="6" t="s">
        <v>9</v>
      </c>
      <c r="D26" s="12">
        <v>1</v>
      </c>
      <c r="E26" s="7">
        <v>0</v>
      </c>
      <c r="F26" s="19">
        <f t="shared" si="0"/>
        <v>0</v>
      </c>
    </row>
    <row r="27" spans="1:6" ht="18.600000000000001" customHeight="1" x14ac:dyDescent="0.25">
      <c r="A27" s="37" t="s">
        <v>34</v>
      </c>
      <c r="B27" s="38"/>
      <c r="C27" s="38"/>
      <c r="D27" s="38"/>
      <c r="E27" s="38"/>
      <c r="F27" s="20">
        <f>SUM(F6:F26)</f>
        <v>0</v>
      </c>
    </row>
    <row r="28" spans="1:6" ht="18.600000000000001" customHeight="1" x14ac:dyDescent="0.25">
      <c r="A28" s="1"/>
      <c r="B28" s="1"/>
      <c r="C28" s="39" t="s">
        <v>35</v>
      </c>
      <c r="D28" s="31"/>
      <c r="E28" s="31"/>
      <c r="F28" s="21">
        <f>F27*0.05</f>
        <v>0</v>
      </c>
    </row>
    <row r="29" spans="1:6" ht="24.75" customHeight="1" x14ac:dyDescent="0.2">
      <c r="C29" s="31" t="s">
        <v>36</v>
      </c>
      <c r="D29" s="31"/>
      <c r="E29" s="32"/>
      <c r="F29" s="22">
        <f>SUM(F27:F28)</f>
        <v>0</v>
      </c>
    </row>
    <row r="30" spans="1:6" ht="13.5" x14ac:dyDescent="0.2">
      <c r="C30" s="30" t="s">
        <v>39</v>
      </c>
      <c r="D30" s="31"/>
      <c r="E30" s="32"/>
      <c r="F30" s="22">
        <f>F29*0.24</f>
        <v>0</v>
      </c>
    </row>
    <row r="31" spans="1:6" ht="13.5" x14ac:dyDescent="0.2">
      <c r="C31" s="31" t="s">
        <v>37</v>
      </c>
      <c r="D31" s="31"/>
      <c r="E31" s="32"/>
      <c r="F31" s="22">
        <f>SUM(F29:F30)</f>
        <v>0</v>
      </c>
    </row>
    <row r="33" spans="1:7" ht="57" customHeight="1" x14ac:dyDescent="0.2">
      <c r="B33" s="33" t="s">
        <v>32</v>
      </c>
      <c r="C33" s="33"/>
      <c r="D33" s="33"/>
      <c r="E33" s="33"/>
      <c r="F33" s="33"/>
    </row>
    <row r="34" spans="1:7" ht="30" customHeight="1" x14ac:dyDescent="0.2">
      <c r="B34" s="34" t="s">
        <v>33</v>
      </c>
      <c r="C34" s="31"/>
      <c r="D34" s="31"/>
      <c r="E34" s="31"/>
      <c r="F34" s="31"/>
      <c r="G34" s="15"/>
    </row>
  </sheetData>
  <mergeCells count="9">
    <mergeCell ref="C30:E30"/>
    <mergeCell ref="C31:E31"/>
    <mergeCell ref="B33:F33"/>
    <mergeCell ref="B34:F34"/>
    <mergeCell ref="A2:F2"/>
    <mergeCell ref="A27:E27"/>
    <mergeCell ref="C28:E28"/>
    <mergeCell ref="A3:F3"/>
    <mergeCell ref="C29:E29"/>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topLeftCell="A2" workbookViewId="0">
      <selection activeCell="A4" sqref="A4:G4"/>
    </sheetView>
  </sheetViews>
  <sheetFormatPr defaultRowHeight="12.75" x14ac:dyDescent="0.2"/>
  <cols>
    <col min="1" max="1" width="4.83203125" style="10" customWidth="1"/>
    <col min="2" max="2" width="58.6640625" style="10" customWidth="1"/>
    <col min="3" max="3" width="7" style="10" customWidth="1"/>
    <col min="4" max="4" width="8.33203125" style="10" customWidth="1"/>
    <col min="5" max="5" width="10" style="10" customWidth="1"/>
    <col min="6" max="6" width="11.83203125" style="10" customWidth="1"/>
    <col min="7" max="7" width="46.83203125" style="10" customWidth="1"/>
    <col min="8" max="16384" width="9.33203125" style="10"/>
  </cols>
  <sheetData>
    <row r="1" spans="1:7" ht="27" customHeight="1" x14ac:dyDescent="0.2"/>
    <row r="2" spans="1:7" ht="47.25" customHeight="1" x14ac:dyDescent="0.2">
      <c r="A2" s="40" t="s">
        <v>38</v>
      </c>
      <c r="B2" s="41"/>
      <c r="C2" s="41"/>
      <c r="D2" s="41"/>
      <c r="E2" s="42"/>
      <c r="F2" s="17"/>
    </row>
    <row r="3" spans="1:7" ht="47.25" customHeight="1" x14ac:dyDescent="0.2">
      <c r="A3" s="48" t="s">
        <v>1</v>
      </c>
      <c r="B3" s="49"/>
      <c r="C3" s="49"/>
      <c r="D3" s="49"/>
      <c r="E3" s="49"/>
      <c r="F3" s="50"/>
      <c r="G3" s="16"/>
    </row>
    <row r="4" spans="1:7" ht="48.2" customHeight="1" x14ac:dyDescent="0.2">
      <c r="A4" s="43" t="s">
        <v>40</v>
      </c>
      <c r="B4" s="44"/>
      <c r="C4" s="44"/>
      <c r="D4" s="44"/>
      <c r="E4" s="44"/>
      <c r="F4" s="44"/>
      <c r="G4" s="31"/>
    </row>
    <row r="5" spans="1:7" ht="67.5" customHeight="1" x14ac:dyDescent="0.2">
      <c r="A5" s="45" t="s">
        <v>33</v>
      </c>
      <c r="B5" s="46"/>
      <c r="C5" s="46"/>
      <c r="D5" s="46"/>
      <c r="E5" s="46"/>
      <c r="F5" s="47"/>
      <c r="G5" s="34"/>
    </row>
    <row r="6" spans="1:7" ht="13.5" x14ac:dyDescent="0.2">
      <c r="A6" s="3"/>
      <c r="B6" s="5"/>
      <c r="C6" s="5"/>
      <c r="D6" s="5"/>
      <c r="E6" s="5">
        <v>1000</v>
      </c>
      <c r="F6" s="18">
        <f>D6*E6</f>
        <v>0</v>
      </c>
    </row>
    <row r="7" spans="1:7" ht="13.5" x14ac:dyDescent="0.2">
      <c r="A7" s="3"/>
      <c r="B7" s="5"/>
      <c r="C7" s="5"/>
      <c r="D7" s="5"/>
      <c r="E7" s="5">
        <v>700</v>
      </c>
      <c r="F7" s="18">
        <f t="shared" ref="F7:F26" si="0">D7*E7</f>
        <v>0</v>
      </c>
    </row>
    <row r="8" spans="1:7" ht="13.5" x14ac:dyDescent="0.2">
      <c r="A8" s="3"/>
      <c r="B8" s="5"/>
      <c r="C8" s="5"/>
      <c r="D8" s="5"/>
      <c r="E8" s="5">
        <v>400</v>
      </c>
      <c r="F8" s="18">
        <f t="shared" si="0"/>
        <v>0</v>
      </c>
    </row>
    <row r="9" spans="1:7" ht="13.5" x14ac:dyDescent="0.2">
      <c r="A9" s="3"/>
      <c r="B9" s="5"/>
      <c r="C9" s="5"/>
      <c r="D9" s="5"/>
      <c r="E9" s="5">
        <v>500</v>
      </c>
      <c r="F9" s="18">
        <f t="shared" si="0"/>
        <v>0</v>
      </c>
    </row>
    <row r="10" spans="1:7" ht="13.5" x14ac:dyDescent="0.2">
      <c r="A10" s="3"/>
      <c r="B10" s="5"/>
      <c r="C10" s="5"/>
      <c r="D10" s="5"/>
      <c r="E10" s="5">
        <v>310</v>
      </c>
      <c r="F10" s="18">
        <f t="shared" si="0"/>
        <v>0</v>
      </c>
    </row>
    <row r="11" spans="1:7" ht="13.5" x14ac:dyDescent="0.2">
      <c r="A11" s="3"/>
      <c r="B11" s="5"/>
      <c r="C11" s="5"/>
      <c r="D11" s="5"/>
      <c r="E11" s="5">
        <v>360</v>
      </c>
      <c r="F11" s="18">
        <f t="shared" si="0"/>
        <v>0</v>
      </c>
    </row>
    <row r="12" spans="1:7" ht="13.5" x14ac:dyDescent="0.2">
      <c r="A12" s="3"/>
      <c r="B12" s="5"/>
      <c r="C12" s="5"/>
      <c r="D12" s="5"/>
      <c r="E12" s="5">
        <v>380</v>
      </c>
      <c r="F12" s="18">
        <f t="shared" si="0"/>
        <v>0</v>
      </c>
    </row>
    <row r="13" spans="1:7" ht="13.5" x14ac:dyDescent="0.2">
      <c r="A13" s="3"/>
      <c r="B13" s="5"/>
      <c r="C13" s="5"/>
      <c r="D13" s="5"/>
      <c r="E13" s="5">
        <v>500</v>
      </c>
      <c r="F13" s="18">
        <f t="shared" si="0"/>
        <v>0</v>
      </c>
    </row>
    <row r="14" spans="1:7" ht="13.5" x14ac:dyDescent="0.2">
      <c r="A14" s="3"/>
      <c r="B14" s="5"/>
      <c r="C14" s="5"/>
      <c r="D14" s="5"/>
      <c r="E14" s="5">
        <v>1</v>
      </c>
      <c r="F14" s="18">
        <f t="shared" si="0"/>
        <v>0</v>
      </c>
    </row>
    <row r="15" spans="1:7" ht="13.5" x14ac:dyDescent="0.2">
      <c r="A15" s="3"/>
      <c r="B15" s="5"/>
      <c r="C15" s="5"/>
      <c r="D15" s="5"/>
      <c r="E15" s="5">
        <v>520</v>
      </c>
      <c r="F15" s="18">
        <f t="shared" si="0"/>
        <v>0</v>
      </c>
    </row>
    <row r="16" spans="1:7" ht="13.5" x14ac:dyDescent="0.2">
      <c r="A16" s="3"/>
      <c r="B16" s="5"/>
      <c r="C16" s="5"/>
      <c r="D16" s="5"/>
      <c r="E16" s="5">
        <v>600</v>
      </c>
      <c r="F16" s="18">
        <f t="shared" si="0"/>
        <v>0</v>
      </c>
    </row>
    <row r="17" spans="1:6" ht="13.5" x14ac:dyDescent="0.2">
      <c r="A17" s="3"/>
      <c r="B17" s="5"/>
      <c r="C17" s="5"/>
      <c r="D17" s="5"/>
      <c r="E17" s="5">
        <v>600</v>
      </c>
      <c r="F17" s="18">
        <f t="shared" si="0"/>
        <v>0</v>
      </c>
    </row>
    <row r="18" spans="1:6" ht="13.5" x14ac:dyDescent="0.2">
      <c r="A18" s="3"/>
      <c r="B18" s="5"/>
      <c r="C18" s="5"/>
      <c r="D18" s="5"/>
      <c r="E18" s="5">
        <v>4500</v>
      </c>
      <c r="F18" s="18">
        <f t="shared" si="0"/>
        <v>0</v>
      </c>
    </row>
    <row r="19" spans="1:6" ht="13.5" x14ac:dyDescent="0.2">
      <c r="A19" s="3"/>
      <c r="B19" s="5"/>
      <c r="C19" s="5"/>
      <c r="D19" s="5"/>
      <c r="E19" s="5">
        <v>150</v>
      </c>
      <c r="F19" s="18">
        <f t="shared" si="0"/>
        <v>0</v>
      </c>
    </row>
    <row r="20" spans="1:6" ht="13.5" x14ac:dyDescent="0.2">
      <c r="A20" s="3"/>
      <c r="B20" s="5"/>
      <c r="C20" s="5"/>
      <c r="D20" s="5"/>
      <c r="E20" s="5">
        <v>1</v>
      </c>
      <c r="F20" s="18">
        <f t="shared" si="0"/>
        <v>0</v>
      </c>
    </row>
    <row r="21" spans="1:6" ht="13.5" x14ac:dyDescent="0.2">
      <c r="A21" s="3"/>
      <c r="B21" s="5"/>
      <c r="C21" s="5"/>
      <c r="D21" s="5"/>
      <c r="E21" s="5">
        <v>1</v>
      </c>
      <c r="F21" s="18">
        <f t="shared" si="0"/>
        <v>0</v>
      </c>
    </row>
    <row r="22" spans="1:6" ht="13.5" x14ac:dyDescent="0.2">
      <c r="A22" s="3"/>
      <c r="B22" s="5"/>
      <c r="C22" s="5"/>
      <c r="D22" s="5"/>
      <c r="E22" s="5">
        <v>3000</v>
      </c>
      <c r="F22" s="18">
        <f t="shared" si="0"/>
        <v>0</v>
      </c>
    </row>
    <row r="23" spans="1:6" ht="13.5" x14ac:dyDescent="0.2">
      <c r="A23" s="3"/>
      <c r="B23" s="5"/>
      <c r="C23" s="5"/>
      <c r="D23" s="5"/>
      <c r="E23" s="5">
        <v>3000</v>
      </c>
      <c r="F23" s="18">
        <f t="shared" si="0"/>
        <v>0</v>
      </c>
    </row>
    <row r="24" spans="1:6" ht="13.5" x14ac:dyDescent="0.2">
      <c r="A24" s="3"/>
      <c r="B24" s="5"/>
      <c r="C24" s="5"/>
      <c r="D24" s="5"/>
      <c r="E24" s="5">
        <v>2400</v>
      </c>
      <c r="F24" s="18">
        <f t="shared" si="0"/>
        <v>0</v>
      </c>
    </row>
    <row r="25" spans="1:6" ht="13.5" x14ac:dyDescent="0.2">
      <c r="A25" s="3"/>
      <c r="B25" s="5"/>
      <c r="C25" s="5"/>
      <c r="D25" s="5"/>
      <c r="E25" s="5">
        <v>1000</v>
      </c>
      <c r="F25" s="18">
        <f t="shared" si="0"/>
        <v>0</v>
      </c>
    </row>
    <row r="26" spans="1:6" ht="13.5" x14ac:dyDescent="0.2">
      <c r="A26" s="3"/>
      <c r="B26" s="5"/>
      <c r="C26" s="5"/>
      <c r="D26" s="5"/>
      <c r="E26" s="5">
        <v>2500</v>
      </c>
      <c r="F26" s="18">
        <f t="shared" si="0"/>
        <v>0</v>
      </c>
    </row>
    <row r="27" spans="1:6" ht="13.5" x14ac:dyDescent="0.2">
      <c r="A27" s="38" t="s">
        <v>34</v>
      </c>
      <c r="B27" s="38"/>
      <c r="C27" s="38"/>
      <c r="D27" s="38"/>
      <c r="E27" s="38"/>
      <c r="F27" s="23">
        <f>SUM(F6:F26)</f>
        <v>0</v>
      </c>
    </row>
    <row r="28" spans="1:6" ht="13.5" x14ac:dyDescent="0.2">
      <c r="C28" s="31" t="s">
        <v>35</v>
      </c>
      <c r="D28" s="31"/>
      <c r="E28" s="31"/>
      <c r="F28" s="22">
        <f>F27*0.05</f>
        <v>0</v>
      </c>
    </row>
    <row r="29" spans="1:6" ht="24.75" customHeight="1" x14ac:dyDescent="0.2">
      <c r="C29" s="31" t="s">
        <v>36</v>
      </c>
      <c r="D29" s="31"/>
      <c r="E29" s="32"/>
      <c r="F29" s="22">
        <f>SUM(F27:F28)</f>
        <v>0</v>
      </c>
    </row>
    <row r="30" spans="1:6" ht="13.5" x14ac:dyDescent="0.2">
      <c r="C30" s="31" t="s">
        <v>39</v>
      </c>
      <c r="D30" s="31"/>
      <c r="E30" s="32"/>
      <c r="F30" s="22">
        <f>F29*0.24</f>
        <v>0</v>
      </c>
    </row>
    <row r="31" spans="1:6" ht="13.5" x14ac:dyDescent="0.2">
      <c r="C31" s="31" t="s">
        <v>37</v>
      </c>
      <c r="D31" s="31"/>
      <c r="E31" s="32"/>
      <c r="F31" s="22">
        <f>SUM(F29:F30)</f>
        <v>0</v>
      </c>
    </row>
  </sheetData>
  <mergeCells count="9">
    <mergeCell ref="C29:E29"/>
    <mergeCell ref="C30:E30"/>
    <mergeCell ref="C31:E31"/>
    <mergeCell ref="A2:E2"/>
    <mergeCell ref="A4:G4"/>
    <mergeCell ref="A5:G5"/>
    <mergeCell ref="A27:E27"/>
    <mergeCell ref="C28:E28"/>
    <mergeCell ref="A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Olev Saago</cp:lastModifiedBy>
  <cp:lastPrinted>2025-10-02T14:43:32Z</cp:lastPrinted>
  <dcterms:created xsi:type="dcterms:W3CDTF">2025-09-29T11:21:30Z</dcterms:created>
  <dcterms:modified xsi:type="dcterms:W3CDTF">2025-10-02T14:43:38Z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2025-09-29T00:00:00Z</vt:filetime>
  </property>
  <property fmtid="{D5CDD505-2E9C-101B-9397-08002B2CF9AE}" pid="3" name="Creator">
    <vt:lpwstr>Online2PDF.com</vt:lpwstr>
  </property>
  <property fmtid="{D5CDD505-2E9C-101B-9397-08002B2CF9AE}" pid="4" name="LastSaved">
    <vt:filetime>2025-09-29T00:00:00Z</vt:filetime>
  </property>
  <property fmtid="{D5CDD505-2E9C-101B-9397-08002B2CF9AE}" pid="5" name="Producer">
    <vt:lpwstr>3-Heights(TM) PDF Security Shell 4.8.25.2 (http://www.pdf-tools.com)</vt:lpwstr>
  </property>
</Properties>
</file>